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13_ncr:1_{C8C7988F-15F4-4DC9-ACDE-68BE99CCC1A7}" xr6:coauthVersionLast="47" xr6:coauthVersionMax="47" xr10:uidLastSave="{00000000-0000-0000-0000-000000000000}"/>
  <bookViews>
    <workbookView xWindow="-120" yWindow="-120" windowWidth="29040" windowHeight="15720" xr2:uid="{343E8012-8C7C-4841-ABA7-05AB5387CF1E}"/>
  </bookViews>
  <sheets>
    <sheet name="List1" sheetId="1" r:id="rId1"/>
  </sheets>
  <definedNames>
    <definedName name="_xlnm._FilterDatabase" localSheetId="0" hidden="1">List1!$A$1:$O$17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" i="1"/>
  <c r="K15" i="1"/>
  <c r="K11" i="1"/>
  <c r="K12" i="1"/>
  <c r="K4" i="1"/>
  <c r="K5" i="1"/>
  <c r="K6" i="1"/>
  <c r="K7" i="1"/>
  <c r="K3" i="1"/>
  <c r="K13" i="1"/>
  <c r="K16" i="1"/>
  <c r="K17" i="1"/>
  <c r="K8" i="1"/>
  <c r="K9" i="1"/>
  <c r="K14" i="1"/>
  <c r="H2" i="1"/>
  <c r="O2" i="1" s="1"/>
  <c r="H15" i="1"/>
  <c r="O15" i="1" s="1"/>
  <c r="H10" i="1"/>
  <c r="H11" i="1"/>
  <c r="H12" i="1"/>
  <c r="O12" i="1" s="1"/>
  <c r="H4" i="1"/>
  <c r="O4" i="1" s="1"/>
  <c r="H5" i="1"/>
  <c r="O5" i="1" s="1"/>
  <c r="H6" i="1"/>
  <c r="O6" i="1" s="1"/>
  <c r="H7" i="1"/>
  <c r="O7" i="1" s="1"/>
  <c r="H3" i="1"/>
  <c r="O3" i="1" s="1"/>
  <c r="H13" i="1"/>
  <c r="H16" i="1"/>
  <c r="O16" i="1" s="1"/>
  <c r="H17" i="1"/>
  <c r="O17" i="1" s="1"/>
  <c r="H8" i="1"/>
  <c r="O8" i="1" s="1"/>
  <c r="H9" i="1"/>
  <c r="O9" i="1" s="1"/>
  <c r="H14" i="1"/>
  <c r="O13" i="1" l="1"/>
  <c r="O11" i="1"/>
  <c r="O14" i="1"/>
  <c r="O10" i="1"/>
</calcChain>
</file>

<file path=xl/sharedStrings.xml><?xml version="1.0" encoding="utf-8"?>
<sst xmlns="http://schemas.openxmlformats.org/spreadsheetml/2006/main" count="95" uniqueCount="63">
  <si>
    <t>Pořadí</t>
  </si>
  <si>
    <t>Název OM</t>
  </si>
  <si>
    <t>EAN</t>
  </si>
  <si>
    <t>Distribuční sazba</t>
  </si>
  <si>
    <t>Spotřeba celkem MWh/rok:</t>
  </si>
  <si>
    <t>Platnost stávající smlouvy (doba určitá/doba neurčitá)**</t>
  </si>
  <si>
    <t>Sudoměřice statek VO</t>
  </si>
  <si>
    <t>859182400200586422</t>
  </si>
  <si>
    <t>C62d</t>
  </si>
  <si>
    <t>neurčitá</t>
  </si>
  <si>
    <t>Sudoměřice hřbitov</t>
  </si>
  <si>
    <t>859182400200586514</t>
  </si>
  <si>
    <t>C01d</t>
  </si>
  <si>
    <t>Sudoměřice VO</t>
  </si>
  <si>
    <t>859182400200586675</t>
  </si>
  <si>
    <t>Sudoměřice 549</t>
  </si>
  <si>
    <t>859182400200587276</t>
  </si>
  <si>
    <t>C25d</t>
  </si>
  <si>
    <t>Sudoměřice 108</t>
  </si>
  <si>
    <t>859182400200588129</t>
  </si>
  <si>
    <t>Sudoměřice 126</t>
  </si>
  <si>
    <t>Sudoměřice 322</t>
  </si>
  <si>
    <t>859182400200589010</t>
  </si>
  <si>
    <t>C02d</t>
  </si>
  <si>
    <t>Sudoměřice 286</t>
  </si>
  <si>
    <t>859182400200589331</t>
  </si>
  <si>
    <t>Sudoměřice 374</t>
  </si>
  <si>
    <t>859182400201094773</t>
  </si>
  <si>
    <t>859182400201107749</t>
  </si>
  <si>
    <t>Sudoměřice hřiště</t>
  </si>
  <si>
    <t>859182400201151872</t>
  </si>
  <si>
    <t>Sudoměřice 106</t>
  </si>
  <si>
    <t>859182400206035108</t>
  </si>
  <si>
    <t>C45d</t>
  </si>
  <si>
    <t>VO Průmyslová zóna</t>
  </si>
  <si>
    <t>859182400201474384</t>
  </si>
  <si>
    <t>VO Smutečka</t>
  </si>
  <si>
    <t>859182400201514158</t>
  </si>
  <si>
    <t>Sběrný dvůr obce Sudoměřice</t>
  </si>
  <si>
    <t>859182400211428162</t>
  </si>
  <si>
    <t>c02d</t>
  </si>
  <si>
    <t>859182400201133847</t>
  </si>
  <si>
    <t>Jistič</t>
  </si>
  <si>
    <t>3x86</t>
  </si>
  <si>
    <t>3x20</t>
  </si>
  <si>
    <t>3x40</t>
  </si>
  <si>
    <t>3x50</t>
  </si>
  <si>
    <t>3x60</t>
  </si>
  <si>
    <t>3x63</t>
  </si>
  <si>
    <t>3x16</t>
  </si>
  <si>
    <t>3x25</t>
  </si>
  <si>
    <t>3x32</t>
  </si>
  <si>
    <t>Sudoměřice 29, tělocvična</t>
  </si>
  <si>
    <t>Spotřeba VT/rok v MWh</t>
  </si>
  <si>
    <t>Spotřeba NT/rok v MWh</t>
  </si>
  <si>
    <t>CENA VT/MWh bez DPH</t>
  </si>
  <si>
    <t>CENA NT/MWh bez DPH</t>
  </si>
  <si>
    <t>Stálý plat/rok bez DPH</t>
  </si>
  <si>
    <t>Celkem za rok a OM bez DPH a bez distributorských poplatků</t>
  </si>
  <si>
    <t>Mezisoučet VT</t>
  </si>
  <si>
    <t>Mezisoučet NT</t>
  </si>
  <si>
    <t>VYPLŇTE POUZE MODRÁ POLE</t>
  </si>
  <si>
    <t>Sudoměřice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</si>
</sst>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0000\2\2\8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9"/>
      <name val="Arial"/>
      <family val="2"/>
      <charset val="238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3" fontId="2" fillId="4" borderId="1" xfId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7D3D-F42D-4105-8FEA-88E5E9481BA4}">
  <dimension ref="A1:O20"/>
  <sheetViews>
    <sheetView tabSelected="1" workbookViewId="0">
      <pane ySplit="1" topLeftCell="A2" activePane="bottomLeft" state="frozen"/>
      <selection pane="bottomLeft" activeCell="O21" sqref="O21"/>
    </sheetView>
  </sheetViews>
  <sheetFormatPr defaultRowHeight="15" x14ac:dyDescent="0.25"/>
  <cols>
    <col min="2" max="2" width="31.5703125" customWidth="1"/>
    <col min="3" max="3" width="32.5703125" customWidth="1"/>
    <col min="8" max="8" width="11" customWidth="1"/>
    <col min="11" max="11" width="12.42578125" customWidth="1"/>
    <col min="15" max="15" width="18" customWidth="1"/>
  </cols>
  <sheetData>
    <row r="1" spans="1:15" s="1" customFormat="1" ht="64.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42</v>
      </c>
      <c r="F1" s="6" t="s">
        <v>53</v>
      </c>
      <c r="G1" s="7" t="s">
        <v>55</v>
      </c>
      <c r="H1" s="7" t="s">
        <v>59</v>
      </c>
      <c r="I1" s="6" t="s">
        <v>54</v>
      </c>
      <c r="J1" s="7" t="s">
        <v>56</v>
      </c>
      <c r="K1" s="7" t="s">
        <v>60</v>
      </c>
      <c r="L1" s="8" t="s">
        <v>4</v>
      </c>
      <c r="M1" s="5" t="s">
        <v>5</v>
      </c>
      <c r="N1" s="9" t="s">
        <v>57</v>
      </c>
      <c r="O1" s="9" t="s">
        <v>58</v>
      </c>
    </row>
    <row r="2" spans="1:15" s="1" customFormat="1" ht="15" customHeight="1" x14ac:dyDescent="0.2">
      <c r="A2" s="10">
        <v>1</v>
      </c>
      <c r="B2" s="10" t="s">
        <v>10</v>
      </c>
      <c r="C2" s="10" t="s">
        <v>11</v>
      </c>
      <c r="D2" s="10" t="s">
        <v>12</v>
      </c>
      <c r="E2" s="10" t="s">
        <v>44</v>
      </c>
      <c r="F2" s="6">
        <v>3.0350000000000001</v>
      </c>
      <c r="G2" s="2"/>
      <c r="H2" s="11">
        <f t="shared" ref="H2:H17" si="0">(F2*G2)</f>
        <v>0</v>
      </c>
      <c r="I2" s="6">
        <v>0</v>
      </c>
      <c r="J2" s="4"/>
      <c r="K2" s="11">
        <f t="shared" ref="K2:K17" si="1">(I2*J2)</f>
        <v>0</v>
      </c>
      <c r="L2" s="8">
        <v>3.0350000000000001</v>
      </c>
      <c r="M2" s="12" t="s">
        <v>9</v>
      </c>
      <c r="N2" s="3"/>
      <c r="O2" s="13">
        <f t="shared" ref="O2:O17" si="2">(H2+K2+N2)</f>
        <v>0</v>
      </c>
    </row>
    <row r="3" spans="1:15" s="1" customFormat="1" ht="15" customHeight="1" x14ac:dyDescent="0.2">
      <c r="A3" s="10">
        <v>2</v>
      </c>
      <c r="B3" s="10" t="s">
        <v>29</v>
      </c>
      <c r="C3" s="10" t="s">
        <v>30</v>
      </c>
      <c r="D3" s="10" t="s">
        <v>12</v>
      </c>
      <c r="E3" s="10" t="s">
        <v>46</v>
      </c>
      <c r="F3" s="6">
        <v>1.2849999999999999</v>
      </c>
      <c r="G3" s="2"/>
      <c r="H3" s="11">
        <f t="shared" si="0"/>
        <v>0</v>
      </c>
      <c r="I3" s="6">
        <v>0</v>
      </c>
      <c r="J3" s="4"/>
      <c r="K3" s="11">
        <f t="shared" si="1"/>
        <v>0</v>
      </c>
      <c r="L3" s="8">
        <v>1.2849999999999999</v>
      </c>
      <c r="M3" s="12" t="s">
        <v>9</v>
      </c>
      <c r="N3" s="3"/>
      <c r="O3" s="13">
        <f t="shared" si="2"/>
        <v>0</v>
      </c>
    </row>
    <row r="4" spans="1:15" s="1" customFormat="1" ht="15" customHeight="1" x14ac:dyDescent="0.2">
      <c r="A4" s="10">
        <v>3</v>
      </c>
      <c r="B4" s="10" t="s">
        <v>21</v>
      </c>
      <c r="C4" s="10" t="s">
        <v>22</v>
      </c>
      <c r="D4" s="10" t="s">
        <v>23</v>
      </c>
      <c r="E4" s="10" t="s">
        <v>48</v>
      </c>
      <c r="F4" s="6">
        <v>3.4390000000000001</v>
      </c>
      <c r="G4" s="2"/>
      <c r="H4" s="11">
        <f t="shared" si="0"/>
        <v>0</v>
      </c>
      <c r="I4" s="6">
        <v>0</v>
      </c>
      <c r="J4" s="4"/>
      <c r="K4" s="11">
        <f t="shared" si="1"/>
        <v>0</v>
      </c>
      <c r="L4" s="8">
        <v>3.4390000000000001</v>
      </c>
      <c r="M4" s="12" t="s">
        <v>9</v>
      </c>
      <c r="N4" s="3"/>
      <c r="O4" s="13">
        <f t="shared" si="2"/>
        <v>0</v>
      </c>
    </row>
    <row r="5" spans="1:15" s="1" customFormat="1" ht="15" customHeight="1" x14ac:dyDescent="0.2">
      <c r="A5" s="10">
        <v>4</v>
      </c>
      <c r="B5" s="10" t="s">
        <v>24</v>
      </c>
      <c r="C5" s="10" t="s">
        <v>25</v>
      </c>
      <c r="D5" s="10" t="s">
        <v>23</v>
      </c>
      <c r="E5" s="10" t="s">
        <v>50</v>
      </c>
      <c r="F5" s="6">
        <v>0.23799999999999999</v>
      </c>
      <c r="G5" s="2"/>
      <c r="H5" s="11">
        <f t="shared" si="0"/>
        <v>0</v>
      </c>
      <c r="I5" s="6">
        <v>0</v>
      </c>
      <c r="J5" s="4"/>
      <c r="K5" s="11">
        <f t="shared" si="1"/>
        <v>0</v>
      </c>
      <c r="L5" s="8">
        <v>0.23799999999999999</v>
      </c>
      <c r="M5" s="12" t="s">
        <v>9</v>
      </c>
      <c r="N5" s="3"/>
      <c r="O5" s="13">
        <f t="shared" si="2"/>
        <v>0</v>
      </c>
    </row>
    <row r="6" spans="1:15" s="1" customFormat="1" ht="15" customHeight="1" x14ac:dyDescent="0.2">
      <c r="A6" s="10">
        <v>5</v>
      </c>
      <c r="B6" s="10" t="s">
        <v>26</v>
      </c>
      <c r="C6" s="10" t="s">
        <v>27</v>
      </c>
      <c r="D6" s="10" t="s">
        <v>23</v>
      </c>
      <c r="E6" s="10" t="s">
        <v>48</v>
      </c>
      <c r="F6" s="6">
        <v>8.6519999999999992</v>
      </c>
      <c r="G6" s="2"/>
      <c r="H6" s="11">
        <f t="shared" si="0"/>
        <v>0</v>
      </c>
      <c r="I6" s="6">
        <v>0</v>
      </c>
      <c r="J6" s="4"/>
      <c r="K6" s="11">
        <f t="shared" si="1"/>
        <v>0</v>
      </c>
      <c r="L6" s="8">
        <v>8.6519999999999992</v>
      </c>
      <c r="M6" s="12" t="s">
        <v>9</v>
      </c>
      <c r="N6" s="3"/>
      <c r="O6" s="13">
        <f t="shared" si="2"/>
        <v>0</v>
      </c>
    </row>
    <row r="7" spans="1:15" s="1" customFormat="1" ht="15" customHeight="1" x14ac:dyDescent="0.2">
      <c r="A7" s="10">
        <v>6</v>
      </c>
      <c r="B7" s="10" t="s">
        <v>52</v>
      </c>
      <c r="C7" s="10" t="s">
        <v>28</v>
      </c>
      <c r="D7" s="10" t="s">
        <v>23</v>
      </c>
      <c r="E7" s="10" t="s">
        <v>45</v>
      </c>
      <c r="F7" s="6">
        <v>7.3209999999999997</v>
      </c>
      <c r="G7" s="2"/>
      <c r="H7" s="11">
        <f t="shared" si="0"/>
        <v>0</v>
      </c>
      <c r="I7" s="6">
        <v>0</v>
      </c>
      <c r="J7" s="4"/>
      <c r="K7" s="11">
        <f t="shared" si="1"/>
        <v>0</v>
      </c>
      <c r="L7" s="8">
        <v>7.3209999999999997</v>
      </c>
      <c r="M7" s="12" t="s">
        <v>9</v>
      </c>
      <c r="N7" s="3"/>
      <c r="O7" s="13">
        <f t="shared" si="2"/>
        <v>0</v>
      </c>
    </row>
    <row r="8" spans="1:15" s="1" customFormat="1" ht="15" customHeight="1" x14ac:dyDescent="0.2">
      <c r="A8" s="10">
        <v>7</v>
      </c>
      <c r="B8" s="10" t="s">
        <v>38</v>
      </c>
      <c r="C8" s="10" t="s">
        <v>39</v>
      </c>
      <c r="D8" s="10" t="s">
        <v>40</v>
      </c>
      <c r="E8" s="10" t="s">
        <v>50</v>
      </c>
      <c r="F8" s="6">
        <v>3.2</v>
      </c>
      <c r="G8" s="2"/>
      <c r="H8" s="11">
        <f t="shared" si="0"/>
        <v>0</v>
      </c>
      <c r="I8" s="6">
        <v>0</v>
      </c>
      <c r="J8" s="4"/>
      <c r="K8" s="11">
        <f t="shared" si="1"/>
        <v>0</v>
      </c>
      <c r="L8" s="8">
        <v>3.2</v>
      </c>
      <c r="M8" s="12" t="s">
        <v>9</v>
      </c>
      <c r="N8" s="3"/>
      <c r="O8" s="13">
        <f t="shared" si="2"/>
        <v>0</v>
      </c>
    </row>
    <row r="9" spans="1:15" s="1" customFormat="1" ht="15" customHeight="1" x14ac:dyDescent="0.2">
      <c r="A9" s="10">
        <v>8</v>
      </c>
      <c r="B9" s="10" t="s">
        <v>62</v>
      </c>
      <c r="C9" s="10" t="s">
        <v>41</v>
      </c>
      <c r="D9" s="10" t="s">
        <v>23</v>
      </c>
      <c r="E9" s="10" t="s">
        <v>51</v>
      </c>
      <c r="F9" s="6">
        <v>8.7959999999999994</v>
      </c>
      <c r="G9" s="2"/>
      <c r="H9" s="11">
        <f t="shared" si="0"/>
        <v>0</v>
      </c>
      <c r="I9" s="6">
        <v>0</v>
      </c>
      <c r="J9" s="4"/>
      <c r="K9" s="11">
        <f t="shared" si="1"/>
        <v>0</v>
      </c>
      <c r="L9" s="8">
        <v>8.7959999999999994</v>
      </c>
      <c r="M9" s="12" t="s">
        <v>9</v>
      </c>
      <c r="N9" s="3"/>
      <c r="O9" s="13">
        <f t="shared" si="2"/>
        <v>0</v>
      </c>
    </row>
    <row r="10" spans="1:15" s="1" customFormat="1" ht="15" customHeight="1" x14ac:dyDescent="0.2">
      <c r="A10" s="10">
        <v>9</v>
      </c>
      <c r="B10" s="10" t="s">
        <v>15</v>
      </c>
      <c r="C10" s="10" t="s">
        <v>16</v>
      </c>
      <c r="D10" s="10" t="s">
        <v>17</v>
      </c>
      <c r="E10" s="10" t="s">
        <v>48</v>
      </c>
      <c r="F10" s="6">
        <v>6.6040000000000001</v>
      </c>
      <c r="G10" s="2"/>
      <c r="H10" s="11">
        <f t="shared" si="0"/>
        <v>0</v>
      </c>
      <c r="I10" s="6">
        <v>2.6509999999999998</v>
      </c>
      <c r="J10" s="2"/>
      <c r="K10" s="11">
        <f t="shared" si="1"/>
        <v>0</v>
      </c>
      <c r="L10" s="8">
        <v>9.2550000000000008</v>
      </c>
      <c r="M10" s="12" t="s">
        <v>9</v>
      </c>
      <c r="N10" s="3"/>
      <c r="O10" s="13">
        <f t="shared" si="2"/>
        <v>0</v>
      </c>
    </row>
    <row r="11" spans="1:15" s="1" customFormat="1" ht="15" customHeight="1" x14ac:dyDescent="0.2">
      <c r="A11" s="10">
        <v>10</v>
      </c>
      <c r="B11" s="10" t="s">
        <v>18</v>
      </c>
      <c r="C11" s="10" t="s">
        <v>19</v>
      </c>
      <c r="D11" s="10" t="s">
        <v>17</v>
      </c>
      <c r="E11" s="10" t="s">
        <v>49</v>
      </c>
      <c r="F11" s="6">
        <v>4.9390000000000001</v>
      </c>
      <c r="G11" s="2"/>
      <c r="H11" s="11">
        <f t="shared" si="0"/>
        <v>0</v>
      </c>
      <c r="I11" s="6">
        <v>2.5019999999999998</v>
      </c>
      <c r="J11" s="2"/>
      <c r="K11" s="11">
        <f t="shared" si="1"/>
        <v>0</v>
      </c>
      <c r="L11" s="8">
        <v>7.4409999999999998</v>
      </c>
      <c r="M11" s="12" t="s">
        <v>9</v>
      </c>
      <c r="N11" s="3"/>
      <c r="O11" s="13">
        <f t="shared" si="2"/>
        <v>0</v>
      </c>
    </row>
    <row r="12" spans="1:15" s="1" customFormat="1" ht="15" customHeight="1" x14ac:dyDescent="0.2">
      <c r="A12" s="10">
        <v>11</v>
      </c>
      <c r="B12" s="10" t="s">
        <v>20</v>
      </c>
      <c r="C12" s="14">
        <v>859182400200588</v>
      </c>
      <c r="D12" s="10" t="s">
        <v>17</v>
      </c>
      <c r="E12" s="10" t="s">
        <v>51</v>
      </c>
      <c r="F12" s="6">
        <v>0.91800000000000004</v>
      </c>
      <c r="G12" s="2"/>
      <c r="H12" s="11">
        <f t="shared" si="0"/>
        <v>0</v>
      </c>
      <c r="I12" s="6">
        <v>0.36299999999999999</v>
      </c>
      <c r="J12" s="2"/>
      <c r="K12" s="11">
        <f t="shared" si="1"/>
        <v>0</v>
      </c>
      <c r="L12" s="8">
        <v>1.2809999999999999</v>
      </c>
      <c r="M12" s="12" t="s">
        <v>9</v>
      </c>
      <c r="N12" s="3"/>
      <c r="O12" s="13">
        <f t="shared" si="2"/>
        <v>0</v>
      </c>
    </row>
    <row r="13" spans="1:15" s="1" customFormat="1" ht="15" customHeight="1" x14ac:dyDescent="0.2">
      <c r="A13" s="10">
        <v>12</v>
      </c>
      <c r="B13" s="10" t="s">
        <v>31</v>
      </c>
      <c r="C13" s="10" t="s">
        <v>32</v>
      </c>
      <c r="D13" s="10" t="s">
        <v>33</v>
      </c>
      <c r="E13" s="10" t="s">
        <v>44</v>
      </c>
      <c r="F13" s="6">
        <v>0.46800000000000003</v>
      </c>
      <c r="G13" s="2"/>
      <c r="H13" s="11">
        <f t="shared" si="0"/>
        <v>0</v>
      </c>
      <c r="I13" s="6">
        <v>4.2990000000000004</v>
      </c>
      <c r="J13" s="2"/>
      <c r="K13" s="11">
        <f t="shared" si="1"/>
        <v>0</v>
      </c>
      <c r="L13" s="8">
        <v>4.7670000000000003</v>
      </c>
      <c r="M13" s="12" t="s">
        <v>9</v>
      </c>
      <c r="N13" s="3"/>
      <c r="O13" s="13">
        <f t="shared" si="2"/>
        <v>0</v>
      </c>
    </row>
    <row r="14" spans="1:15" s="1" customFormat="1" ht="15" customHeight="1" x14ac:dyDescent="0.2">
      <c r="A14" s="10">
        <v>13</v>
      </c>
      <c r="B14" s="10" t="s">
        <v>6</v>
      </c>
      <c r="C14" s="10" t="s">
        <v>7</v>
      </c>
      <c r="D14" s="10" t="s">
        <v>8</v>
      </c>
      <c r="E14" s="10" t="s">
        <v>47</v>
      </c>
      <c r="F14" s="6">
        <v>25.152999999999999</v>
      </c>
      <c r="G14" s="2"/>
      <c r="H14" s="11">
        <f t="shared" si="0"/>
        <v>0</v>
      </c>
      <c r="I14" s="6">
        <v>0</v>
      </c>
      <c r="J14" s="4"/>
      <c r="K14" s="11">
        <f t="shared" si="1"/>
        <v>0</v>
      </c>
      <c r="L14" s="8">
        <v>25.152999999999999</v>
      </c>
      <c r="M14" s="12" t="s">
        <v>9</v>
      </c>
      <c r="N14" s="3"/>
      <c r="O14" s="13">
        <f t="shared" si="2"/>
        <v>0</v>
      </c>
    </row>
    <row r="15" spans="1:15" s="1" customFormat="1" ht="15" customHeight="1" x14ac:dyDescent="0.2">
      <c r="A15" s="10">
        <v>14</v>
      </c>
      <c r="B15" s="10" t="s">
        <v>13</v>
      </c>
      <c r="C15" s="10" t="s">
        <v>14</v>
      </c>
      <c r="D15" s="10" t="s">
        <v>8</v>
      </c>
      <c r="E15" s="10" t="s">
        <v>43</v>
      </c>
      <c r="F15" s="6">
        <v>12.222</v>
      </c>
      <c r="G15" s="2"/>
      <c r="H15" s="11">
        <f t="shared" si="0"/>
        <v>0</v>
      </c>
      <c r="I15" s="6">
        <v>0</v>
      </c>
      <c r="J15" s="4"/>
      <c r="K15" s="11">
        <f t="shared" si="1"/>
        <v>0</v>
      </c>
      <c r="L15" s="8">
        <v>12.222</v>
      </c>
      <c r="M15" s="12" t="s">
        <v>9</v>
      </c>
      <c r="N15" s="3"/>
      <c r="O15" s="13">
        <f t="shared" si="2"/>
        <v>0</v>
      </c>
    </row>
    <row r="16" spans="1:15" s="1" customFormat="1" ht="15" customHeight="1" x14ac:dyDescent="0.2">
      <c r="A16" s="10">
        <v>15</v>
      </c>
      <c r="B16" s="10" t="s">
        <v>34</v>
      </c>
      <c r="C16" s="10" t="s">
        <v>35</v>
      </c>
      <c r="D16" s="10" t="s">
        <v>8</v>
      </c>
      <c r="E16" s="10" t="s">
        <v>49</v>
      </c>
      <c r="F16" s="6">
        <v>3.2389999999999999</v>
      </c>
      <c r="G16" s="2"/>
      <c r="H16" s="11">
        <f t="shared" si="0"/>
        <v>0</v>
      </c>
      <c r="I16" s="6">
        <v>0</v>
      </c>
      <c r="J16" s="4"/>
      <c r="K16" s="11">
        <f t="shared" si="1"/>
        <v>0</v>
      </c>
      <c r="L16" s="8">
        <v>3.2389999999999999</v>
      </c>
      <c r="M16" s="12" t="s">
        <v>9</v>
      </c>
      <c r="N16" s="3"/>
      <c r="O16" s="13">
        <f t="shared" si="2"/>
        <v>0</v>
      </c>
    </row>
    <row r="17" spans="1:15" ht="14.25" customHeight="1" x14ac:dyDescent="0.25">
      <c r="A17" s="10">
        <v>16</v>
      </c>
      <c r="B17" s="10" t="s">
        <v>36</v>
      </c>
      <c r="C17" s="10" t="s">
        <v>37</v>
      </c>
      <c r="D17" s="10" t="s">
        <v>8</v>
      </c>
      <c r="E17" s="10" t="s">
        <v>44</v>
      </c>
      <c r="F17" s="6">
        <v>27.6</v>
      </c>
      <c r="G17" s="2"/>
      <c r="H17" s="11">
        <f t="shared" si="0"/>
        <v>0</v>
      </c>
      <c r="I17" s="6">
        <v>0</v>
      </c>
      <c r="J17" s="4"/>
      <c r="K17" s="11">
        <f t="shared" si="1"/>
        <v>0</v>
      </c>
      <c r="L17" s="8">
        <v>27.6</v>
      </c>
      <c r="M17" s="12" t="s">
        <v>9</v>
      </c>
      <c r="N17" s="3"/>
      <c r="O17" s="13">
        <f t="shared" si="2"/>
        <v>0</v>
      </c>
    </row>
    <row r="20" spans="1:15" ht="28.5" customHeight="1" x14ac:dyDescent="0.25">
      <c r="B20" s="15" t="s">
        <v>61</v>
      </c>
      <c r="C20" s="15"/>
    </row>
  </sheetData>
  <sheetProtection algorithmName="SHA-512" hashValue="08eB/FydQKnvxC0O9qYF9lhlT7HfawZ++5kErXtmhNmkFTD32XW8WVyXxUvPA9nit65HofITsqRNClwYrhx02Q==" saltValue="+/+A+OoSM16IDTryruS6Lw==" spinCount="100000" sheet="1" objects="1" scenarios="1"/>
  <protectedRanges>
    <protectedRange algorithmName="SHA-512" hashValue="eo7lTXjATWAEWnkuFXtgCR2fdyiooFilImoB9owZbEU8pN5wARRo20YQTYXkXWuBMvxg+MKsnpTv9wimgG7HbA==" saltValue="K9BEXEe17d7WAjWhoFIIyQ==" spinCount="100000" sqref="G2:G17" name="Oblast1"/>
    <protectedRange algorithmName="SHA-512" hashValue="OwtjWJzLuaZxXj/U7aO76OOziTouazUtEimCoQ0I0qR/gwYgrYo7suilvke0R/qYZSxkqYNe9OO7P2wswHmt/A==" saltValue="mdbjpCM4lPHNshNScKvfeA==" spinCount="100000" sqref="J2:J17" name="Oblast2"/>
    <protectedRange algorithmName="SHA-512" hashValue="XWVo5JpVdmVpq9033b70chTUMUNrLql6fDbd8cRBFOeGKRRAp5bQS+FZCYs08XtUNxa2OpS1dlIe67JuiiyFog==" saltValue="o4F/69Uel+7ujohEgXR2kg==" spinCount="100000" sqref="N2:N17" name="Oblast3"/>
  </protectedRanges>
  <autoFilter ref="A1:O17" xr:uid="{BC197D3D-F42D-4105-8FEA-88E5E9481BA4}">
    <sortState xmlns:xlrd2="http://schemas.microsoft.com/office/spreadsheetml/2017/richdata2" ref="A2:O17">
      <sortCondition ref="D1:D17"/>
    </sortState>
  </autoFilter>
  <mergeCells count="1">
    <mergeCell ref="B20:C2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Andrea Pytlová</cp:lastModifiedBy>
  <dcterms:created xsi:type="dcterms:W3CDTF">2022-05-25T14:08:56Z</dcterms:created>
  <dcterms:modified xsi:type="dcterms:W3CDTF">2024-07-16T09:21:08Z</dcterms:modified>
</cp:coreProperties>
</file>